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4'!$A$1:$L$48</definedName>
  </definedNames>
  <calcPr fullCalcOnLoad="1"/>
</workbook>
</file>

<file path=xl/sharedStrings.xml><?xml version="1.0" encoding="utf-8"?>
<sst xmlns="http://schemas.openxmlformats.org/spreadsheetml/2006/main" count="29" uniqueCount="21">
  <si>
    <t>ΣΥΝΟΛΟ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</si>
  <si>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</si>
  <si>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</si>
  <si>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</si>
  <si>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</si>
  <si>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</si>
  <si>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</si>
  <si>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</si>
  <si>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</si>
  <si>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</si>
  <si>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</si>
  <si>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</si>
  <si>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</si>
  <si>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</si>
  <si>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Αρ.</t>
  </si>
  <si>
    <t>%</t>
  </si>
  <si>
    <t>Μεταβολή 2009-2010</t>
  </si>
  <si>
    <t>Μεταβολή 2008-2010</t>
  </si>
  <si>
    <t>ΟΚΤΩΒΡΙΟΣ</t>
  </si>
  <si>
    <t xml:space="preserve">               κατά τον Οκτώβριο του 2008, 2009 και 2010</t>
  </si>
  <si>
    <t xml:space="preserve">Πίνακας 3: Εγγεγραμμένη Ανεργία κατά Οικονομική Δραστηριότητα 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</si>
</sst>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.25"/>
      <color indexed="8"/>
      <name val="Arial"/>
      <family val="2"/>
    </font>
    <font>
      <sz val="15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Greek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7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188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0" fillId="0" borderId="26" xfId="0" applyFont="1" applyBorder="1" applyAlignment="1">
      <alignment horizontal="left"/>
    </xf>
    <xf numFmtId="3" fontId="8" fillId="0" borderId="14" xfId="0" applyNumberFormat="1" applyFont="1" applyBorder="1" applyAlignment="1">
      <alignment/>
    </xf>
    <xf numFmtId="188" fontId="8" fillId="0" borderId="11" xfId="57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188" fontId="8" fillId="0" borderId="28" xfId="57" applyNumberFormat="1" applyFont="1" applyBorder="1" applyAlignment="1">
      <alignment/>
    </xf>
    <xf numFmtId="1" fontId="8" fillId="0" borderId="11" xfId="57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188" fontId="8" fillId="0" borderId="28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30" xfId="0" applyFont="1" applyBorder="1" applyAlignment="1">
      <alignment/>
    </xf>
    <xf numFmtId="3" fontId="8" fillId="0" borderId="30" xfId="0" applyNumberFormat="1" applyFont="1" applyBorder="1" applyAlignment="1">
      <alignment/>
    </xf>
    <xf numFmtId="188" fontId="8" fillId="0" borderId="13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188" fontId="8" fillId="0" borderId="31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9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0" fontId="10" fillId="0" borderId="14" xfId="0" applyFont="1" applyBorder="1" applyAlignment="1">
      <alignment/>
    </xf>
    <xf numFmtId="188" fontId="8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9" fontId="8" fillId="0" borderId="28" xfId="0" applyNumberFormat="1" applyFont="1" applyBorder="1" applyAlignment="1">
      <alignment/>
    </xf>
    <xf numFmtId="0" fontId="10" fillId="0" borderId="3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33" xfId="0" applyFont="1" applyBorder="1" applyAlignment="1">
      <alignment/>
    </xf>
    <xf numFmtId="3" fontId="9" fillId="0" borderId="33" xfId="0" applyNumberFormat="1" applyFont="1" applyBorder="1" applyAlignment="1">
      <alignment/>
    </xf>
    <xf numFmtId="9" fontId="9" fillId="0" borderId="19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9" fontId="9" fillId="0" borderId="12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9" fillId="0" borderId="3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Εγγεγραμμένων Ανέργων κατά τομέα Οικονομικής Δραστηριότητας κατά τον Οκτώβριο του 2008, 2009 και 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6825"/>
          <c:w val="0.8555"/>
          <c:h val="0.6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4'!$P$3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4'!$O$4:$O$14</c:f>
              <c:numCache/>
            </c:numRef>
          </c:cat>
          <c:val>
            <c:numRef>
              <c:f>'Πίνακας 4'!$P$4:$P$14</c:f>
              <c:numCache/>
            </c:numRef>
          </c:val>
        </c:ser>
        <c:ser>
          <c:idx val="1"/>
          <c:order val="1"/>
          <c:tx>
            <c:strRef>
              <c:f>'Πίνακας 4'!$Q$3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4'!$O$4:$O$14</c:f>
              <c:numCache/>
            </c:numRef>
          </c:cat>
          <c:val>
            <c:numRef>
              <c:f>'Πίνακας 4'!$Q$4:$Q$14</c:f>
              <c:numCache/>
            </c:numRef>
          </c:val>
        </c:ser>
        <c:ser>
          <c:idx val="2"/>
          <c:order val="2"/>
          <c:tx>
            <c:strRef>
              <c:f>'Πίνακας 4'!$R$3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4'!$O$4:$O$14</c:f>
              <c:numCache/>
            </c:numRef>
          </c:cat>
          <c:val>
            <c:numRef>
              <c:f>'Πίνακας 4'!$R$4:$R$14</c:f>
              <c:numCache/>
            </c:numRef>
          </c:val>
        </c:ser>
        <c:axId val="46017515"/>
        <c:axId val="11504452"/>
      </c:barChart>
      <c:catAx>
        <c:axId val="4601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04452"/>
        <c:crosses val="autoZero"/>
        <c:auto val="1"/>
        <c:lblOffset val="100"/>
        <c:tickLblSkip val="1"/>
        <c:noMultiLvlLbl val="0"/>
      </c:catAx>
      <c:valAx>
        <c:axId val="11504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17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8475"/>
          <c:w val="0.104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εγγεγραμμένης ανεργίας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κατά οικονομική δραστηριότητα κατά τον Οκτώβριο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για τα χρόνια 2009 και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33"/>
          <c:w val="0.961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4'!$I$7:$I$17</c:f>
              <c:numCache/>
            </c:numRef>
          </c:val>
        </c:ser>
        <c:axId val="36431205"/>
        <c:axId val="59445390"/>
      </c:barChart>
      <c:catAx>
        <c:axId val="36431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45390"/>
        <c:crosses val="autoZero"/>
        <c:auto val="1"/>
        <c:lblOffset val="100"/>
        <c:tickLblSkip val="1"/>
        <c:noMultiLvlLbl val="0"/>
      </c:catAx>
      <c:valAx>
        <c:axId val="594453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31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0</xdr:rowOff>
    </xdr:from>
    <xdr:to>
      <xdr:col>8</xdr:col>
      <xdr:colOff>381000</xdr:colOff>
      <xdr:row>31</xdr:row>
      <xdr:rowOff>28575</xdr:rowOff>
    </xdr:to>
    <xdr:graphicFrame>
      <xdr:nvGraphicFramePr>
        <xdr:cNvPr id="1" name="Chart 4"/>
        <xdr:cNvGraphicFramePr/>
      </xdr:nvGraphicFramePr>
      <xdr:xfrm>
        <a:off x="66675" y="3314700"/>
        <a:ext cx="43719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38100</xdr:rowOff>
    </xdr:from>
    <xdr:to>
      <xdr:col>8</xdr:col>
      <xdr:colOff>400050</xdr:colOff>
      <xdr:row>47</xdr:row>
      <xdr:rowOff>38100</xdr:rowOff>
    </xdr:to>
    <xdr:graphicFrame>
      <xdr:nvGraphicFramePr>
        <xdr:cNvPr id="2" name="Chart 5"/>
        <xdr:cNvGraphicFramePr/>
      </xdr:nvGraphicFramePr>
      <xdr:xfrm>
        <a:off x="47625" y="5619750"/>
        <a:ext cx="44100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L36" sqref="L36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6.7109375" style="0" customWidth="1"/>
    <col min="4" max="4" width="6.00390625" style="0" customWidth="1"/>
    <col min="5" max="5" width="7.00390625" style="0" customWidth="1"/>
    <col min="6" max="6" width="6.00390625" style="0" customWidth="1"/>
    <col min="7" max="7" width="6.57421875" style="0" customWidth="1"/>
    <col min="8" max="8" width="5.28125" style="0" customWidth="1"/>
    <col min="9" max="9" width="6.421875" style="0" customWidth="1"/>
    <col min="10" max="11" width="6.28125" style="0" customWidth="1"/>
    <col min="12" max="12" width="7.00390625" style="0" customWidth="1"/>
    <col min="13" max="13" width="8.00390625" style="0" customWidth="1"/>
    <col min="14" max="16" width="7.28125" style="0" customWidth="1"/>
    <col min="18" max="18" width="5.421875" style="0" customWidth="1"/>
    <col min="19" max="19" width="14.421875" style="0" customWidth="1"/>
    <col min="20" max="20" width="11.57421875" style="0" customWidth="1"/>
    <col min="21" max="21" width="11.140625" style="0" customWidth="1"/>
    <col min="23" max="23" width="13.7109375" style="0" customWidth="1"/>
    <col min="24" max="24" width="14.00390625" style="0" customWidth="1"/>
  </cols>
  <sheetData>
    <row r="1" spans="1:16" ht="12.75">
      <c r="A1" s="67" t="s">
        <v>20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  <c r="N1" s="1"/>
      <c r="O1" s="1"/>
      <c r="P1" s="1"/>
    </row>
    <row r="2" spans="2:16" ht="13.5" thickBot="1">
      <c r="B2" s="4" t="s">
        <v>19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s="14" customFormat="1" ht="13.5" thickBot="1">
      <c r="A3" s="9"/>
      <c r="B3" s="10"/>
      <c r="C3" s="70" t="s">
        <v>18</v>
      </c>
      <c r="D3" s="71"/>
      <c r="E3" s="71"/>
      <c r="F3" s="71"/>
      <c r="G3" s="71"/>
      <c r="H3" s="71"/>
      <c r="I3" s="71"/>
      <c r="J3" s="71"/>
      <c r="K3" s="71"/>
      <c r="L3" s="72"/>
      <c r="M3" s="11"/>
      <c r="N3" s="11"/>
      <c r="O3" s="12"/>
      <c r="P3" s="12">
        <v>2008</v>
      </c>
      <c r="Q3" s="13">
        <v>2009</v>
      </c>
      <c r="R3" s="13">
        <v>2010</v>
      </c>
    </row>
    <row r="4" spans="1:19" s="14" customFormat="1" ht="32.25" customHeight="1" thickBot="1">
      <c r="A4" s="15"/>
      <c r="B4" s="16" t="s">
        <v>1</v>
      </c>
      <c r="C4" s="73">
        <v>2008</v>
      </c>
      <c r="D4" s="74"/>
      <c r="E4" s="73">
        <v>2009</v>
      </c>
      <c r="F4" s="74"/>
      <c r="G4" s="73">
        <v>2010</v>
      </c>
      <c r="H4" s="74"/>
      <c r="I4" s="68" t="s">
        <v>16</v>
      </c>
      <c r="J4" s="69"/>
      <c r="K4" s="68" t="s">
        <v>17</v>
      </c>
      <c r="L4" s="69"/>
      <c r="O4" s="18">
        <v>1</v>
      </c>
      <c r="P4" s="19">
        <f>C7</f>
        <v>1167</v>
      </c>
      <c r="Q4" s="20">
        <f>E7</f>
        <v>1912</v>
      </c>
      <c r="R4" s="21">
        <f>G7</f>
        <v>2750</v>
      </c>
      <c r="S4" s="22">
        <f>H7</f>
        <v>0.13191979276599827</v>
      </c>
    </row>
    <row r="5" spans="1:19" s="14" customFormat="1" ht="12.75" thickBot="1">
      <c r="A5" s="23"/>
      <c r="B5" s="24" t="s">
        <v>2</v>
      </c>
      <c r="C5" s="25" t="s">
        <v>14</v>
      </c>
      <c r="D5" s="17" t="s">
        <v>15</v>
      </c>
      <c r="E5" s="25" t="s">
        <v>14</v>
      </c>
      <c r="F5" s="17" t="s">
        <v>15</v>
      </c>
      <c r="G5" s="25" t="s">
        <v>14</v>
      </c>
      <c r="H5" s="17" t="s">
        <v>15</v>
      </c>
      <c r="I5" s="17" t="s">
        <v>14</v>
      </c>
      <c r="J5" s="17" t="s">
        <v>15</v>
      </c>
      <c r="K5" s="17" t="s">
        <v>14</v>
      </c>
      <c r="L5" s="17" t="s">
        <v>15</v>
      </c>
      <c r="N5" s="26"/>
      <c r="O5" s="27">
        <v>2</v>
      </c>
      <c r="P5" s="19">
        <f aca="true" t="shared" si="0" ref="P5:P14">C8</f>
        <v>78</v>
      </c>
      <c r="Q5" s="20">
        <f aca="true" t="shared" si="1" ref="Q5:Q14">E8</f>
        <v>124</v>
      </c>
      <c r="R5" s="21">
        <f aca="true" t="shared" si="2" ref="R5:R14">G8</f>
        <v>146</v>
      </c>
      <c r="S5" s="22">
        <f aca="true" t="shared" si="3" ref="S5:S14">H8</f>
        <v>0.007003741725031181</v>
      </c>
    </row>
    <row r="6" spans="1:19" s="14" customFormat="1" ht="12.75" thickBot="1">
      <c r="A6" s="15"/>
      <c r="B6" s="28"/>
      <c r="C6" s="29"/>
      <c r="D6" s="30"/>
      <c r="E6" s="31"/>
      <c r="F6" s="32"/>
      <c r="G6" s="10"/>
      <c r="H6" s="33"/>
      <c r="I6" s="34"/>
      <c r="J6" s="33"/>
      <c r="K6" s="34"/>
      <c r="L6" s="33"/>
      <c r="N6" s="26"/>
      <c r="O6" s="18">
        <v>3</v>
      </c>
      <c r="P6" s="19">
        <f t="shared" si="0"/>
        <v>12</v>
      </c>
      <c r="Q6" s="20">
        <f t="shared" si="1"/>
        <v>39</v>
      </c>
      <c r="R6" s="21">
        <f t="shared" si="2"/>
        <v>35</v>
      </c>
      <c r="S6" s="22">
        <f t="shared" si="3"/>
        <v>0.0016789791806581598</v>
      </c>
    </row>
    <row r="7" spans="1:19" s="14" customFormat="1" ht="12.75" thickBot="1">
      <c r="A7" s="18">
        <v>1</v>
      </c>
      <c r="B7" s="35" t="s">
        <v>3</v>
      </c>
      <c r="C7" s="36">
        <v>1167</v>
      </c>
      <c r="D7" s="37">
        <f>C7/$C$18</f>
        <v>0.11689872783732345</v>
      </c>
      <c r="E7" s="38">
        <v>1912</v>
      </c>
      <c r="F7" s="39">
        <f>E7/$E$18</f>
        <v>0.1107571105833285</v>
      </c>
      <c r="G7" s="40">
        <v>2750</v>
      </c>
      <c r="H7" s="50">
        <f aca="true" t="shared" si="4" ref="H7:H18">G7/$G$18</f>
        <v>0.13191979276599827</v>
      </c>
      <c r="I7" s="41">
        <f>G7-E7</f>
        <v>838</v>
      </c>
      <c r="J7" s="42">
        <f>I7/E7</f>
        <v>0.4382845188284519</v>
      </c>
      <c r="K7" s="41">
        <f>G7-C7</f>
        <v>1583</v>
      </c>
      <c r="L7" s="42">
        <f>K7/C7</f>
        <v>1.3564695801199658</v>
      </c>
      <c r="N7" s="43"/>
      <c r="O7" s="27">
        <v>4</v>
      </c>
      <c r="P7" s="19">
        <f t="shared" si="0"/>
        <v>1177</v>
      </c>
      <c r="Q7" s="20">
        <f t="shared" si="1"/>
        <v>1767</v>
      </c>
      <c r="R7" s="21">
        <f t="shared" si="2"/>
        <v>2215</v>
      </c>
      <c r="S7" s="22">
        <f t="shared" si="3"/>
        <v>0.10625539671879497</v>
      </c>
    </row>
    <row r="8" spans="1:19" s="14" customFormat="1" ht="12.75" thickBot="1">
      <c r="A8" s="27">
        <v>2</v>
      </c>
      <c r="B8" s="44" t="s">
        <v>4</v>
      </c>
      <c r="C8" s="45">
        <v>78</v>
      </c>
      <c r="D8" s="46">
        <f aca="true" t="shared" si="5" ref="D8:D18">C8/$C$18</f>
        <v>0.007813282580386657</v>
      </c>
      <c r="E8" s="47">
        <v>124</v>
      </c>
      <c r="F8" s="48">
        <f aca="true" t="shared" si="6" ref="F8:F18">E8/$E$18</f>
        <v>0.0071829925273706775</v>
      </c>
      <c r="G8" s="49">
        <v>146</v>
      </c>
      <c r="H8" s="50">
        <f t="shared" si="4"/>
        <v>0.007003741725031181</v>
      </c>
      <c r="I8" s="51">
        <f aca="true" t="shared" si="7" ref="I8:I18">G8-E8</f>
        <v>22</v>
      </c>
      <c r="J8" s="48">
        <f aca="true" t="shared" si="8" ref="J8:J18">I8/E8</f>
        <v>0.1774193548387097</v>
      </c>
      <c r="K8" s="51">
        <f aca="true" t="shared" si="9" ref="K8:K18">G8-C8</f>
        <v>68</v>
      </c>
      <c r="L8" s="48">
        <f aca="true" t="shared" si="10" ref="L8:L18">K8/C8</f>
        <v>0.8717948717948718</v>
      </c>
      <c r="N8" s="43"/>
      <c r="O8" s="18">
        <v>5</v>
      </c>
      <c r="P8" s="19">
        <f t="shared" si="0"/>
        <v>26</v>
      </c>
      <c r="Q8" s="20">
        <f t="shared" si="1"/>
        <v>38</v>
      </c>
      <c r="R8" s="21">
        <f t="shared" si="2"/>
        <v>34</v>
      </c>
      <c r="S8" s="22">
        <f t="shared" si="3"/>
        <v>0.0016310083469250696</v>
      </c>
    </row>
    <row r="9" spans="1:19" s="14" customFormat="1" ht="12.75" thickBot="1">
      <c r="A9" s="18">
        <v>3</v>
      </c>
      <c r="B9" s="52" t="s">
        <v>5</v>
      </c>
      <c r="C9" s="36">
        <v>12</v>
      </c>
      <c r="D9" s="53">
        <f t="shared" si="5"/>
        <v>0.0012020434739056396</v>
      </c>
      <c r="E9" s="38">
        <v>39</v>
      </c>
      <c r="F9" s="42">
        <f t="shared" si="6"/>
        <v>0.0022591670045762615</v>
      </c>
      <c r="G9" s="54">
        <v>35</v>
      </c>
      <c r="H9" s="55">
        <f t="shared" si="4"/>
        <v>0.0016789791806581598</v>
      </c>
      <c r="I9" s="41">
        <f t="shared" si="7"/>
        <v>-4</v>
      </c>
      <c r="J9" s="42">
        <f t="shared" si="8"/>
        <v>-0.10256410256410256</v>
      </c>
      <c r="K9" s="41">
        <f t="shared" si="9"/>
        <v>23</v>
      </c>
      <c r="L9" s="42">
        <f t="shared" si="10"/>
        <v>1.9166666666666667</v>
      </c>
      <c r="N9" s="43"/>
      <c r="O9" s="27">
        <v>6</v>
      </c>
      <c r="P9" s="19">
        <f t="shared" si="0"/>
        <v>878</v>
      </c>
      <c r="Q9" s="20">
        <f t="shared" si="1"/>
        <v>2945</v>
      </c>
      <c r="R9" s="21">
        <f t="shared" si="2"/>
        <v>3368</v>
      </c>
      <c r="S9" s="22">
        <f t="shared" si="3"/>
        <v>0.16156576801304806</v>
      </c>
    </row>
    <row r="10" spans="1:19" s="14" customFormat="1" ht="12.75" thickBot="1">
      <c r="A10" s="27">
        <v>4</v>
      </c>
      <c r="B10" s="56" t="s">
        <v>6</v>
      </c>
      <c r="C10" s="45">
        <v>1177</v>
      </c>
      <c r="D10" s="46">
        <f t="shared" si="5"/>
        <v>0.11790043073224482</v>
      </c>
      <c r="E10" s="47">
        <v>1767</v>
      </c>
      <c r="F10" s="48">
        <f t="shared" si="6"/>
        <v>0.10235764351503215</v>
      </c>
      <c r="G10" s="49">
        <v>2215</v>
      </c>
      <c r="H10" s="50">
        <f t="shared" si="4"/>
        <v>0.10625539671879497</v>
      </c>
      <c r="I10" s="51">
        <f t="shared" si="7"/>
        <v>448</v>
      </c>
      <c r="J10" s="48">
        <f t="shared" si="8"/>
        <v>0.25353706847764573</v>
      </c>
      <c r="K10" s="51">
        <f t="shared" si="9"/>
        <v>1038</v>
      </c>
      <c r="L10" s="48">
        <f t="shared" si="10"/>
        <v>0.8819031435853866</v>
      </c>
      <c r="N10" s="43"/>
      <c r="O10" s="18">
        <v>7</v>
      </c>
      <c r="P10" s="19">
        <f t="shared" si="0"/>
        <v>2090</v>
      </c>
      <c r="Q10" s="20">
        <f t="shared" si="1"/>
        <v>3259</v>
      </c>
      <c r="R10" s="21">
        <f t="shared" si="2"/>
        <v>4090</v>
      </c>
      <c r="S10" s="22">
        <f t="shared" si="3"/>
        <v>0.19620070996833924</v>
      </c>
    </row>
    <row r="11" spans="1:19" s="14" customFormat="1" ht="12.75" thickBot="1">
      <c r="A11" s="18">
        <v>5</v>
      </c>
      <c r="B11" s="57" t="s">
        <v>7</v>
      </c>
      <c r="C11" s="36">
        <v>26</v>
      </c>
      <c r="D11" s="53">
        <f t="shared" si="5"/>
        <v>0.0026044275267955524</v>
      </c>
      <c r="E11" s="38">
        <v>38</v>
      </c>
      <c r="F11" s="42">
        <f t="shared" si="6"/>
        <v>0.0022012396454845623</v>
      </c>
      <c r="G11" s="54">
        <v>34</v>
      </c>
      <c r="H11" s="55">
        <f t="shared" si="4"/>
        <v>0.0016310083469250696</v>
      </c>
      <c r="I11" s="41">
        <f t="shared" si="7"/>
        <v>-4</v>
      </c>
      <c r="J11" s="42">
        <f t="shared" si="8"/>
        <v>-0.10526315789473684</v>
      </c>
      <c r="K11" s="41">
        <f t="shared" si="9"/>
        <v>8</v>
      </c>
      <c r="L11" s="42">
        <f t="shared" si="10"/>
        <v>0.3076923076923077</v>
      </c>
      <c r="N11" s="43"/>
      <c r="O11" s="27">
        <v>8</v>
      </c>
      <c r="P11" s="19">
        <f t="shared" si="0"/>
        <v>1061</v>
      </c>
      <c r="Q11" s="20">
        <f t="shared" si="1"/>
        <v>1818</v>
      </c>
      <c r="R11" s="21">
        <f t="shared" si="2"/>
        <v>2197</v>
      </c>
      <c r="S11" s="22">
        <f t="shared" si="3"/>
        <v>0.10539192171159935</v>
      </c>
    </row>
    <row r="12" spans="1:19" s="14" customFormat="1" ht="12.75" thickBot="1">
      <c r="A12" s="27">
        <v>6</v>
      </c>
      <c r="B12" s="56" t="s">
        <v>13</v>
      </c>
      <c r="C12" s="45">
        <v>878</v>
      </c>
      <c r="D12" s="46">
        <f t="shared" si="5"/>
        <v>0.08794951417409597</v>
      </c>
      <c r="E12" s="47">
        <v>2945</v>
      </c>
      <c r="F12" s="48">
        <f t="shared" si="6"/>
        <v>0.17059607252505357</v>
      </c>
      <c r="G12" s="49">
        <v>3368</v>
      </c>
      <c r="H12" s="50">
        <f t="shared" si="4"/>
        <v>0.16156576801304806</v>
      </c>
      <c r="I12" s="51">
        <f t="shared" si="7"/>
        <v>423</v>
      </c>
      <c r="J12" s="48">
        <f t="shared" si="8"/>
        <v>0.14363327674023768</v>
      </c>
      <c r="K12" s="51">
        <f t="shared" si="9"/>
        <v>2490</v>
      </c>
      <c r="L12" s="48">
        <f t="shared" si="10"/>
        <v>2.835990888382688</v>
      </c>
      <c r="N12" s="43"/>
      <c r="O12" s="18">
        <v>9</v>
      </c>
      <c r="P12" s="19">
        <f t="shared" si="0"/>
        <v>439</v>
      </c>
      <c r="Q12" s="20">
        <f t="shared" si="1"/>
        <v>589</v>
      </c>
      <c r="R12" s="21">
        <f t="shared" si="2"/>
        <v>641</v>
      </c>
      <c r="S12" s="22">
        <f t="shared" si="3"/>
        <v>0.03074930442291087</v>
      </c>
    </row>
    <row r="13" spans="1:19" s="14" customFormat="1" ht="12.75" thickBot="1">
      <c r="A13" s="18">
        <v>7</v>
      </c>
      <c r="B13" s="57" t="s">
        <v>8</v>
      </c>
      <c r="C13" s="36">
        <v>2090</v>
      </c>
      <c r="D13" s="53">
        <f t="shared" si="5"/>
        <v>0.20935590503856555</v>
      </c>
      <c r="E13" s="38">
        <v>3259</v>
      </c>
      <c r="F13" s="42">
        <f t="shared" si="6"/>
        <v>0.18878526327984707</v>
      </c>
      <c r="G13" s="54">
        <v>4090</v>
      </c>
      <c r="H13" s="55">
        <f t="shared" si="4"/>
        <v>0.19620070996833924</v>
      </c>
      <c r="I13" s="41">
        <f t="shared" si="7"/>
        <v>831</v>
      </c>
      <c r="J13" s="42">
        <f t="shared" si="8"/>
        <v>0.2549861920834612</v>
      </c>
      <c r="K13" s="41">
        <f t="shared" si="9"/>
        <v>2000</v>
      </c>
      <c r="L13" s="42">
        <f t="shared" si="10"/>
        <v>0.9569377990430622</v>
      </c>
      <c r="N13" s="43"/>
      <c r="O13" s="27">
        <v>10</v>
      </c>
      <c r="P13" s="19">
        <f t="shared" si="0"/>
        <v>175</v>
      </c>
      <c r="Q13" s="20">
        <f t="shared" si="1"/>
        <v>229</v>
      </c>
      <c r="R13" s="21">
        <f t="shared" si="2"/>
        <v>296</v>
      </c>
      <c r="S13" s="22">
        <f t="shared" si="3"/>
        <v>0.014199366784994723</v>
      </c>
    </row>
    <row r="14" spans="1:19" s="14" customFormat="1" ht="12">
      <c r="A14" s="27">
        <v>8</v>
      </c>
      <c r="B14" s="56" t="s">
        <v>9</v>
      </c>
      <c r="C14" s="45">
        <v>1061</v>
      </c>
      <c r="D14" s="46">
        <f t="shared" si="5"/>
        <v>0.10628067715115697</v>
      </c>
      <c r="E14" s="47">
        <v>1818</v>
      </c>
      <c r="F14" s="48">
        <f t="shared" si="6"/>
        <v>0.1053119388287088</v>
      </c>
      <c r="G14" s="49">
        <v>2197</v>
      </c>
      <c r="H14" s="50">
        <f t="shared" si="4"/>
        <v>0.10539192171159935</v>
      </c>
      <c r="I14" s="51">
        <f t="shared" si="7"/>
        <v>379</v>
      </c>
      <c r="J14" s="48">
        <f t="shared" si="8"/>
        <v>0.20847084708470848</v>
      </c>
      <c r="K14" s="51">
        <f t="shared" si="9"/>
        <v>1136</v>
      </c>
      <c r="L14" s="48">
        <f t="shared" si="10"/>
        <v>1.0706880301602262</v>
      </c>
      <c r="N14" s="43"/>
      <c r="O14" s="27">
        <v>11</v>
      </c>
      <c r="P14" s="19">
        <f t="shared" si="0"/>
        <v>2880</v>
      </c>
      <c r="Q14" s="20">
        <f t="shared" si="1"/>
        <v>4543</v>
      </c>
      <c r="R14" s="21">
        <f t="shared" si="2"/>
        <v>5074</v>
      </c>
      <c r="S14" s="22">
        <f t="shared" si="3"/>
        <v>0.2434040103617001</v>
      </c>
    </row>
    <row r="15" spans="1:14" s="14" customFormat="1" ht="12">
      <c r="A15" s="18">
        <v>9</v>
      </c>
      <c r="B15" s="57" t="s">
        <v>10</v>
      </c>
      <c r="C15" s="36">
        <v>439</v>
      </c>
      <c r="D15" s="53">
        <f t="shared" si="5"/>
        <v>0.04397475708704798</v>
      </c>
      <c r="E15" s="38">
        <v>589</v>
      </c>
      <c r="F15" s="42">
        <f t="shared" si="6"/>
        <v>0.034119214505010716</v>
      </c>
      <c r="G15" s="54">
        <v>641</v>
      </c>
      <c r="H15" s="55">
        <f t="shared" si="4"/>
        <v>0.03074930442291087</v>
      </c>
      <c r="I15" s="41">
        <f t="shared" si="7"/>
        <v>52</v>
      </c>
      <c r="J15" s="42">
        <f t="shared" si="8"/>
        <v>0.08828522920203735</v>
      </c>
      <c r="K15" s="41">
        <f t="shared" si="9"/>
        <v>202</v>
      </c>
      <c r="L15" s="42">
        <f t="shared" si="10"/>
        <v>0.4601366742596811</v>
      </c>
      <c r="N15" s="43"/>
    </row>
    <row r="16" spans="1:14" s="14" customFormat="1" ht="12">
      <c r="A16" s="27">
        <v>10</v>
      </c>
      <c r="B16" s="44" t="s">
        <v>11</v>
      </c>
      <c r="C16" s="45">
        <v>175</v>
      </c>
      <c r="D16" s="46">
        <f t="shared" si="5"/>
        <v>0.01752980066112391</v>
      </c>
      <c r="E16" s="47">
        <v>229</v>
      </c>
      <c r="F16" s="48">
        <f t="shared" si="6"/>
        <v>0.013265365231999074</v>
      </c>
      <c r="G16" s="49">
        <v>296</v>
      </c>
      <c r="H16" s="50">
        <f t="shared" si="4"/>
        <v>0.014199366784994723</v>
      </c>
      <c r="I16" s="51">
        <f t="shared" si="7"/>
        <v>67</v>
      </c>
      <c r="J16" s="48">
        <f t="shared" si="8"/>
        <v>0.2925764192139738</v>
      </c>
      <c r="K16" s="51">
        <f t="shared" si="9"/>
        <v>121</v>
      </c>
      <c r="L16" s="48">
        <f t="shared" si="10"/>
        <v>0.6914285714285714</v>
      </c>
      <c r="N16" s="43"/>
    </row>
    <row r="17" spans="1:14" s="14" customFormat="1" ht="12.75" thickBot="1">
      <c r="A17" s="27">
        <v>11</v>
      </c>
      <c r="B17" s="52" t="s">
        <v>12</v>
      </c>
      <c r="C17" s="36">
        <v>2880</v>
      </c>
      <c r="D17" s="53">
        <f t="shared" si="5"/>
        <v>0.2884904337373535</v>
      </c>
      <c r="E17" s="38">
        <v>4543</v>
      </c>
      <c r="F17" s="42">
        <f t="shared" si="6"/>
        <v>0.2631639923535886</v>
      </c>
      <c r="G17" s="54">
        <f>1626+1727+471+318+842+77+13</f>
        <v>5074</v>
      </c>
      <c r="H17" s="55">
        <f t="shared" si="4"/>
        <v>0.2434040103617001</v>
      </c>
      <c r="I17" s="41">
        <f t="shared" si="7"/>
        <v>531</v>
      </c>
      <c r="J17" s="42">
        <f t="shared" si="8"/>
        <v>0.11688311688311688</v>
      </c>
      <c r="K17" s="41">
        <f t="shared" si="9"/>
        <v>2194</v>
      </c>
      <c r="L17" s="42">
        <f t="shared" si="10"/>
        <v>0.7618055555555555</v>
      </c>
      <c r="N17" s="43"/>
    </row>
    <row r="18" spans="1:14" s="14" customFormat="1" ht="12.75" thickBot="1">
      <c r="A18" s="58"/>
      <c r="B18" s="59" t="s">
        <v>0</v>
      </c>
      <c r="C18" s="60">
        <f>SUM(C7:C17)</f>
        <v>9983</v>
      </c>
      <c r="D18" s="61">
        <f t="shared" si="5"/>
        <v>1</v>
      </c>
      <c r="E18" s="62">
        <f>SUM(E7:E17)</f>
        <v>17263</v>
      </c>
      <c r="F18" s="63">
        <f t="shared" si="6"/>
        <v>1</v>
      </c>
      <c r="G18" s="64">
        <f>SUM(G7:G17)</f>
        <v>20846</v>
      </c>
      <c r="H18" s="63">
        <f t="shared" si="4"/>
        <v>1</v>
      </c>
      <c r="I18" s="65">
        <f t="shared" si="7"/>
        <v>3583</v>
      </c>
      <c r="J18" s="66">
        <f t="shared" si="8"/>
        <v>0.20755372762555754</v>
      </c>
      <c r="K18" s="65">
        <f t="shared" si="9"/>
        <v>10863</v>
      </c>
      <c r="L18" s="66">
        <f t="shared" si="10"/>
        <v>1.0881498547530801</v>
      </c>
      <c r="N18" s="26"/>
    </row>
    <row r="19" spans="2:18" ht="12.75">
      <c r="B19" s="4"/>
      <c r="C19" s="4"/>
      <c r="D19" s="4"/>
      <c r="E19" s="5"/>
      <c r="F19" s="5"/>
      <c r="G19" s="5"/>
      <c r="H19" s="5"/>
      <c r="I19" s="5"/>
      <c r="J19" s="5"/>
      <c r="K19" s="6"/>
      <c r="L19" s="5"/>
      <c r="M19" s="5"/>
      <c r="N19" s="5"/>
      <c r="O19" s="6"/>
      <c r="P19" s="6"/>
      <c r="R19" s="7"/>
    </row>
    <row r="20" spans="2:18" ht="12.75">
      <c r="B20" s="4"/>
      <c r="C20" s="4"/>
      <c r="D20" s="4"/>
      <c r="E20" s="5"/>
      <c r="F20" s="5"/>
      <c r="G20" s="5"/>
      <c r="H20" s="5"/>
      <c r="I20" s="5"/>
      <c r="J20" s="5"/>
      <c r="K20" s="6"/>
      <c r="L20" s="5"/>
      <c r="M20" s="5"/>
      <c r="N20" s="5"/>
      <c r="O20" s="6"/>
      <c r="P20" s="6"/>
      <c r="R20" s="7"/>
    </row>
    <row r="21" spans="2:18" ht="12.75">
      <c r="B21" s="4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R21" s="7"/>
    </row>
    <row r="22" ht="12.75">
      <c r="R22" s="7"/>
    </row>
    <row r="23" ht="12.75">
      <c r="R23" s="7"/>
    </row>
    <row r="24" ht="12.75">
      <c r="R24" s="7"/>
    </row>
    <row r="25" ht="12.75">
      <c r="R25" s="7"/>
    </row>
    <row r="26" ht="12.75">
      <c r="R26" s="7"/>
    </row>
    <row r="27" ht="12.75">
      <c r="R27" s="7"/>
    </row>
    <row r="28" ht="12.75">
      <c r="R28" s="7"/>
    </row>
    <row r="29" ht="12.75">
      <c r="R29" s="7"/>
    </row>
    <row r="30" ht="12.75">
      <c r="R30" s="8"/>
    </row>
    <row r="31" ht="12.75">
      <c r="R31" s="8"/>
    </row>
    <row r="32" ht="12.75">
      <c r="R32" s="8"/>
    </row>
    <row r="33" ht="12.75">
      <c r="R33" s="8"/>
    </row>
    <row r="34" ht="12.75">
      <c r="R34" s="8"/>
    </row>
  </sheetData>
  <sheetProtection/>
  <mergeCells count="7">
    <mergeCell ref="A1:H1"/>
    <mergeCell ref="I4:J4"/>
    <mergeCell ref="K4:L4"/>
    <mergeCell ref="C3:L3"/>
    <mergeCell ref="G4:H4"/>
    <mergeCell ref="C4:D4"/>
    <mergeCell ref="E4:F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2010-11-05T10:42:10Z</cp:lastPrinted>
  <dcterms:created xsi:type="dcterms:W3CDTF">2003-06-02T05:51:50Z</dcterms:created>
  <dcterms:modified xsi:type="dcterms:W3CDTF">2010-11-11T12:05:25Z</dcterms:modified>
  <cp:category/>
  <cp:version/>
  <cp:contentType/>
  <cp:contentStatus/>
</cp:coreProperties>
</file>